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<sst xmlns="http://schemas.openxmlformats.org/spreadsheetml/2006/main" count="46" uniqueCount="46">
  <si>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Nume partener</t>
  </si>
  <si>
    <t>diab</t>
  </si>
  <si>
    <t>onco</t>
  </si>
  <si>
    <t>posttr</t>
  </si>
  <si>
    <t>boli rare</t>
  </si>
  <si>
    <t xml:space="preserve">teste </t>
  </si>
  <si>
    <t>A&amp;A FARM</t>
  </si>
  <si>
    <t>ANISA SRL-JEGALIA</t>
  </si>
  <si>
    <t>ELAMI FARM S.R.L.</t>
  </si>
  <si>
    <t>LOGIC TRADE</t>
  </si>
  <si>
    <t>MAGISTRAL FARM</t>
  </si>
  <si>
    <t>MED-SERV UNITED CALARASI PREL BUCURESTI NR.24 BL.M19</t>
  </si>
  <si>
    <t>MEDIMFARM TOPFARM S.A. OLTENITA</t>
  </si>
  <si>
    <t>NEOPHARM</t>
  </si>
  <si>
    <t>PRIMAPHARM</t>
  </si>
  <si>
    <t>ELIFLOR SERV S.R.L.</t>
  </si>
  <si>
    <t>FARMVIO S.R.L.</t>
  </si>
  <si>
    <t>SF.ELENA</t>
  </si>
  <si>
    <t>SOFIAFARM CURCANI</t>
  </si>
  <si>
    <t>VIOMED FARM OLTENITA AG.51-53</t>
  </si>
  <si>
    <t>AMINA BAZ PHARM -DRAGOS VODA</t>
  </si>
  <si>
    <t>LELIA SRL</t>
  </si>
  <si>
    <t>VALYFARM SRL CALARASI-FARMACIA CATENA</t>
  </si>
  <si>
    <t>PIPERA PHARMA SRL CHIRNOGI</t>
  </si>
  <si>
    <t>MARA REMEDIUM FARM SRL</t>
  </si>
  <si>
    <t>HELPNET FARMA CALARASI</t>
  </si>
  <si>
    <t>MINA DROGHERIE S.R.L. CASCIOARELE</t>
  </si>
  <si>
    <t>GREENFARM</t>
  </si>
  <si>
    <t>FARMACONSTEC SURVEYOR SRL CURCANI</t>
  </si>
  <si>
    <t>FARMALIFE SERV</t>
  </si>
  <si>
    <t>GOLD ELIXIR S.R.L.</t>
  </si>
  <si>
    <t>SENSIBLU</t>
  </si>
  <si>
    <t>NEED FARM SRL-DOR MARUNT</t>
  </si>
  <si>
    <t>SANTO BVLIFE FARM S.R.L.</t>
  </si>
  <si>
    <t>Consum medicamente inregistrat la nivel CAS Calarasi aferent lunii august 2022-medicamente PNS</t>
  </si>
  <si>
    <t>total</t>
  </si>
  <si>
    <t>AF TEHNO-FARM</t>
  </si>
  <si>
    <t>FARMACIA DIANA</t>
  </si>
  <si>
    <t>S.C. PRIMULA FARM S.R.L.</t>
  </si>
  <si>
    <t>S.C. Pharma Life S.R.L. -FUNDENI</t>
  </si>
  <si>
    <t>FARMACIA CARMEN</t>
  </si>
  <si>
    <t>boli rare in afara CA</t>
  </si>
  <si>
    <t>DEPASIRE  CA</t>
  </si>
  <si>
    <t>valoare incadrare CA</t>
  </si>
  <si>
    <t>pns cv in afaraCA</t>
  </si>
  <si>
    <t>boli rare incadrare 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</si>
</sst>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wrapText="1"/>
    </xf>
    <xf numFmtId="4" fontId="0" fillId="0" borderId="2" xfId="0" applyBorder="1" applyAlignment="1">
      <alignment horizontal="right"/>
    </xf>
    <xf numFmtId="0" fontId="4" fillId="0" borderId="3" xfId="0" applyFont="1" applyFill="1" applyBorder="1" applyAlignment="1">
      <alignment/>
    </xf>
    <xf numFmtId="4" fontId="4" fillId="0" borderId="3" xfId="0" applyNumberFormat="1" applyFont="1" applyBorder="1" applyAlignment="1">
      <alignment/>
    </xf>
    <xf numFmtId="2" fontId="2" fillId="2" borderId="1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7.421875" style="0" customWidth="1"/>
    <col min="2" max="2" width="12.8515625" style="0" customWidth="1"/>
    <col min="3" max="3" width="11.140625" style="0" customWidth="1"/>
    <col min="8" max="8" width="9.57421875" style="0" customWidth="1"/>
  </cols>
  <sheetData>
    <row r="2" spans="1:11" ht="12.75" customHeight="1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4"/>
      <c r="K2" s="4"/>
    </row>
    <row r="3" spans="1:11" ht="21" customHeight="1">
      <c r="A3" s="13"/>
      <c r="B3" s="13"/>
      <c r="C3" s="13"/>
      <c r="D3" s="13"/>
      <c r="E3" s="13"/>
      <c r="F3" s="13"/>
      <c r="G3" s="13"/>
      <c r="H3" s="13"/>
      <c r="I3" s="13"/>
      <c r="J3" s="4"/>
      <c r="K3" s="4"/>
    </row>
    <row r="4" spans="1:9" ht="49.5" customHeight="1">
      <c r="A4" s="1" t="s">
        <v>0</v>
      </c>
      <c r="B4" s="1" t="s">
        <v>1</v>
      </c>
      <c r="C4" s="1" t="s">
        <v>2</v>
      </c>
      <c r="D4" s="8" t="s">
        <v>44</v>
      </c>
      <c r="E4" s="1" t="s">
        <v>3</v>
      </c>
      <c r="F4" s="1" t="s">
        <v>4</v>
      </c>
      <c r="G4" s="8" t="s">
        <v>41</v>
      </c>
      <c r="H4" s="8" t="s">
        <v>45</v>
      </c>
      <c r="I4" s="1" t="s">
        <v>5</v>
      </c>
    </row>
    <row r="5" spans="1:9" ht="12.75">
      <c r="A5" s="2" t="s">
        <v>6</v>
      </c>
      <c r="B5" s="3">
        <v>73001.59</v>
      </c>
      <c r="C5" s="3">
        <v>1746.35</v>
      </c>
      <c r="D5" s="3">
        <v>0</v>
      </c>
      <c r="E5" s="3">
        <v>1119.56</v>
      </c>
      <c r="F5" s="3">
        <v>0</v>
      </c>
      <c r="G5" s="3">
        <v>0</v>
      </c>
      <c r="H5" s="3">
        <f>F5-G5</f>
        <v>0</v>
      </c>
      <c r="I5" s="3">
        <v>5160</v>
      </c>
    </row>
    <row r="6" spans="1:9" ht="12.75">
      <c r="A6" s="2" t="s">
        <v>36</v>
      </c>
      <c r="B6" s="3">
        <v>13718.54</v>
      </c>
      <c r="C6" s="3">
        <v>2940.61</v>
      </c>
      <c r="D6" s="3">
        <v>0</v>
      </c>
      <c r="E6" s="3">
        <v>570.94</v>
      </c>
      <c r="F6" s="3">
        <v>0</v>
      </c>
      <c r="G6" s="3">
        <v>0</v>
      </c>
      <c r="H6" s="3">
        <f aca="true" t="shared" si="0" ref="H6:H37">F6-G6</f>
        <v>0</v>
      </c>
      <c r="I6" s="3">
        <v>240</v>
      </c>
    </row>
    <row r="7" spans="1:9" ht="12.75">
      <c r="A7" s="2" t="s">
        <v>7</v>
      </c>
      <c r="B7" s="3">
        <v>20327.52</v>
      </c>
      <c r="C7" s="3">
        <v>1073.7</v>
      </c>
      <c r="D7" s="3">
        <v>0</v>
      </c>
      <c r="E7" s="3">
        <v>1569.28</v>
      </c>
      <c r="F7" s="3">
        <v>0</v>
      </c>
      <c r="G7" s="3">
        <v>0</v>
      </c>
      <c r="H7" s="3">
        <f t="shared" si="0"/>
        <v>0</v>
      </c>
      <c r="I7" s="3">
        <v>1320</v>
      </c>
    </row>
    <row r="8" spans="1:9" ht="12.75">
      <c r="A8" s="2" t="s">
        <v>8</v>
      </c>
      <c r="B8" s="3">
        <v>21654.65</v>
      </c>
      <c r="C8" s="3">
        <v>689.59</v>
      </c>
      <c r="D8" s="3">
        <v>0</v>
      </c>
      <c r="E8" s="3">
        <v>1641.38</v>
      </c>
      <c r="F8" s="3">
        <v>0</v>
      </c>
      <c r="G8" s="3">
        <v>0</v>
      </c>
      <c r="H8" s="3">
        <f t="shared" si="0"/>
        <v>0</v>
      </c>
      <c r="I8" s="3">
        <v>1200</v>
      </c>
    </row>
    <row r="9" spans="1:9" ht="12.75">
      <c r="A9" s="2" t="s">
        <v>37</v>
      </c>
      <c r="B9" s="3">
        <v>4174.51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v>240</v>
      </c>
    </row>
    <row r="10" spans="1:9" ht="12.75">
      <c r="A10" s="2" t="s">
        <v>9</v>
      </c>
      <c r="B10" s="3">
        <v>1306.56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0</v>
      </c>
    </row>
    <row r="11" spans="1:9" ht="12.75">
      <c r="A11" s="2" t="s">
        <v>10</v>
      </c>
      <c r="B11" s="3">
        <v>48414.6</v>
      </c>
      <c r="C11" s="3">
        <v>26837.94</v>
      </c>
      <c r="D11" s="3">
        <v>0</v>
      </c>
      <c r="E11" s="3">
        <v>1547.83</v>
      </c>
      <c r="F11" s="3">
        <v>8164.5</v>
      </c>
      <c r="G11" s="3">
        <v>8153.15</v>
      </c>
      <c r="H11" s="3">
        <f t="shared" si="0"/>
        <v>11.350000000000364</v>
      </c>
      <c r="I11" s="3">
        <v>2160</v>
      </c>
    </row>
    <row r="12" spans="1:9" ht="12.75">
      <c r="A12" s="2" t="s">
        <v>11</v>
      </c>
      <c r="B12" s="3">
        <v>250957.42</v>
      </c>
      <c r="C12" s="3">
        <v>2196.25</v>
      </c>
      <c r="D12" s="3">
        <v>25779.06</v>
      </c>
      <c r="E12" s="3">
        <v>507.51</v>
      </c>
      <c r="F12" s="3">
        <v>0</v>
      </c>
      <c r="G12" s="3">
        <v>0</v>
      </c>
      <c r="H12" s="3">
        <f t="shared" si="0"/>
        <v>0</v>
      </c>
      <c r="I12" s="3">
        <v>17040</v>
      </c>
    </row>
    <row r="13" spans="1:9" ht="12.75">
      <c r="A13" s="2" t="s">
        <v>12</v>
      </c>
      <c r="B13" s="3">
        <v>24351.61</v>
      </c>
      <c r="C13" s="3">
        <v>151.74</v>
      </c>
      <c r="D13" s="3">
        <v>0</v>
      </c>
      <c r="E13" s="3">
        <v>846.08</v>
      </c>
      <c r="F13" s="3">
        <v>0</v>
      </c>
      <c r="G13" s="3">
        <v>0</v>
      </c>
      <c r="H13" s="3">
        <f t="shared" si="0"/>
        <v>0</v>
      </c>
      <c r="I13" s="3">
        <v>1560</v>
      </c>
    </row>
    <row r="14" spans="1:9" ht="12.75">
      <c r="A14" s="2" t="s">
        <v>13</v>
      </c>
      <c r="B14" s="3">
        <v>56363.73</v>
      </c>
      <c r="C14" s="3">
        <v>59653.47</v>
      </c>
      <c r="D14" s="3">
        <v>0</v>
      </c>
      <c r="E14" s="3">
        <v>7353.37</v>
      </c>
      <c r="F14" s="3">
        <v>404.78</v>
      </c>
      <c r="G14" s="3">
        <v>0</v>
      </c>
      <c r="H14" s="3">
        <f t="shared" si="0"/>
        <v>404.78</v>
      </c>
      <c r="I14" s="3">
        <v>2520</v>
      </c>
    </row>
    <row r="15" spans="1:9" ht="12.75">
      <c r="A15" s="2" t="s">
        <v>14</v>
      </c>
      <c r="B15" s="3">
        <v>186108.92</v>
      </c>
      <c r="C15" s="3">
        <v>51380.83</v>
      </c>
      <c r="D15" s="3">
        <v>12889.53</v>
      </c>
      <c r="E15" s="3">
        <v>1685.04</v>
      </c>
      <c r="F15" s="3">
        <v>25331.6</v>
      </c>
      <c r="G15" s="3">
        <v>0</v>
      </c>
      <c r="H15" s="3">
        <f t="shared" si="0"/>
        <v>25331.6</v>
      </c>
      <c r="I15" s="3">
        <v>9240</v>
      </c>
    </row>
    <row r="16" spans="1:9" ht="12.75">
      <c r="A16" s="2" t="s">
        <v>15</v>
      </c>
      <c r="B16" s="3">
        <v>2143.27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v>0</v>
      </c>
    </row>
    <row r="17" spans="1:9" ht="12.75">
      <c r="A17" s="2" t="s">
        <v>16</v>
      </c>
      <c r="B17" s="3">
        <v>7005.01</v>
      </c>
      <c r="C17" s="3">
        <v>0</v>
      </c>
      <c r="D17" s="3">
        <v>0</v>
      </c>
      <c r="E17" s="3">
        <v>2163.25</v>
      </c>
      <c r="F17" s="3">
        <v>0</v>
      </c>
      <c r="G17" s="3">
        <v>0</v>
      </c>
      <c r="H17" s="3">
        <f t="shared" si="0"/>
        <v>0</v>
      </c>
      <c r="I17" s="3">
        <v>720</v>
      </c>
    </row>
    <row r="18" spans="1:9" ht="12.75">
      <c r="A18" s="2" t="s">
        <v>38</v>
      </c>
      <c r="B18" s="3">
        <v>2635.22</v>
      </c>
      <c r="C18" s="3">
        <v>0</v>
      </c>
      <c r="D18" s="3">
        <v>0</v>
      </c>
      <c r="E18" s="3">
        <v>784.55</v>
      </c>
      <c r="F18" s="3">
        <v>0</v>
      </c>
      <c r="G18" s="3">
        <v>0</v>
      </c>
      <c r="H18" s="3">
        <f t="shared" si="0"/>
        <v>0</v>
      </c>
      <c r="I18" s="3">
        <v>120</v>
      </c>
    </row>
    <row r="19" spans="1:9" ht="12.75">
      <c r="A19" s="2" t="s">
        <v>17</v>
      </c>
      <c r="B19" s="3">
        <v>37906.07</v>
      </c>
      <c r="C19" s="3">
        <v>25196.34</v>
      </c>
      <c r="D19" s="3">
        <v>0</v>
      </c>
      <c r="E19" s="3">
        <v>1611.02</v>
      </c>
      <c r="F19" s="3">
        <v>0</v>
      </c>
      <c r="G19" s="3">
        <v>0</v>
      </c>
      <c r="H19" s="3">
        <f t="shared" si="0"/>
        <v>0</v>
      </c>
      <c r="I19" s="3">
        <v>1440</v>
      </c>
    </row>
    <row r="20" spans="1:9" ht="12.75">
      <c r="A20" s="2" t="s">
        <v>18</v>
      </c>
      <c r="B20" s="3">
        <v>15553.42</v>
      </c>
      <c r="C20" s="3">
        <v>56.76</v>
      </c>
      <c r="D20" s="3">
        <v>0</v>
      </c>
      <c r="E20" s="3">
        <v>2254.62</v>
      </c>
      <c r="F20" s="3">
        <v>0</v>
      </c>
      <c r="G20" s="3">
        <v>0</v>
      </c>
      <c r="H20" s="3">
        <f t="shared" si="0"/>
        <v>0</v>
      </c>
      <c r="I20" s="3">
        <v>360</v>
      </c>
    </row>
    <row r="21" spans="1:9" ht="12.75">
      <c r="A21" s="2" t="s">
        <v>19</v>
      </c>
      <c r="B21" s="3">
        <v>326749.41</v>
      </c>
      <c r="C21" s="3">
        <v>8542.6</v>
      </c>
      <c r="D21" s="3">
        <v>0</v>
      </c>
      <c r="E21" s="3">
        <v>3234.21</v>
      </c>
      <c r="F21" s="3">
        <v>0</v>
      </c>
      <c r="G21" s="3">
        <v>0</v>
      </c>
      <c r="H21" s="3">
        <f t="shared" si="0"/>
        <v>0</v>
      </c>
      <c r="I21" s="3">
        <v>12240</v>
      </c>
    </row>
    <row r="22" spans="1:9" ht="12.75">
      <c r="A22" s="2" t="s">
        <v>20</v>
      </c>
      <c r="B22" s="3">
        <v>750.5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</row>
    <row r="23" spans="1:9" ht="12.75">
      <c r="A23" s="2" t="s">
        <v>21</v>
      </c>
      <c r="B23" s="3">
        <v>6355.48</v>
      </c>
      <c r="C23" s="3">
        <v>10423.06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0</v>
      </c>
      <c r="I23" s="3">
        <v>480</v>
      </c>
    </row>
    <row r="24" spans="1:9" ht="12.75">
      <c r="A24" s="2" t="s">
        <v>22</v>
      </c>
      <c r="B24" s="3">
        <v>183085.05</v>
      </c>
      <c r="C24" s="3">
        <v>20907.4</v>
      </c>
      <c r="D24" s="3">
        <v>8616</v>
      </c>
      <c r="E24" s="3">
        <v>1988.68</v>
      </c>
      <c r="F24" s="3">
        <v>0</v>
      </c>
      <c r="G24" s="3">
        <v>0</v>
      </c>
      <c r="H24" s="3">
        <f t="shared" si="0"/>
        <v>0</v>
      </c>
      <c r="I24" s="3">
        <v>11508</v>
      </c>
    </row>
    <row r="25" spans="1:9" ht="12.75">
      <c r="A25" s="2" t="s">
        <v>39</v>
      </c>
      <c r="B25" s="3">
        <v>837.6</v>
      </c>
      <c r="C25" s="3">
        <v>0</v>
      </c>
      <c r="D25" s="3">
        <v>0</v>
      </c>
      <c r="E25" s="3">
        <v>857.8</v>
      </c>
      <c r="F25" s="3">
        <v>0</v>
      </c>
      <c r="G25" s="3">
        <v>0</v>
      </c>
      <c r="H25" s="3">
        <f t="shared" si="0"/>
        <v>0</v>
      </c>
      <c r="I25" s="3">
        <v>0</v>
      </c>
    </row>
    <row r="26" spans="1:9" ht="12.75">
      <c r="A26" s="2" t="s">
        <v>23</v>
      </c>
      <c r="B26" s="3">
        <v>1602.78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</row>
    <row r="27" spans="1:9" ht="12.75">
      <c r="A27" s="2" t="s">
        <v>40</v>
      </c>
      <c r="B27" s="3">
        <v>861.62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0</v>
      </c>
      <c r="I27" s="3">
        <v>0</v>
      </c>
    </row>
    <row r="28" spans="1:9" ht="12.75">
      <c r="A28" s="2" t="s">
        <v>24</v>
      </c>
      <c r="B28" s="3">
        <v>653.88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0</v>
      </c>
      <c r="I28" s="3">
        <v>0</v>
      </c>
    </row>
    <row r="29" spans="1:9" ht="12.75">
      <c r="A29" s="2" t="s">
        <v>25</v>
      </c>
      <c r="B29" s="3">
        <v>22459.67</v>
      </c>
      <c r="C29" s="3">
        <v>22901.78</v>
      </c>
      <c r="D29" s="3">
        <v>8615.99</v>
      </c>
      <c r="E29" s="3">
        <v>1822.67</v>
      </c>
      <c r="F29" s="3">
        <v>52414.63</v>
      </c>
      <c r="G29" s="3">
        <v>32435.94</v>
      </c>
      <c r="H29" s="3">
        <f t="shared" si="0"/>
        <v>19978.69</v>
      </c>
      <c r="I29" s="3">
        <v>1080</v>
      </c>
    </row>
    <row r="30" spans="1:9" ht="12.75">
      <c r="A30" s="2" t="s">
        <v>26</v>
      </c>
      <c r="B30" s="3">
        <v>81.38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f t="shared" si="0"/>
        <v>0</v>
      </c>
      <c r="I30" s="3">
        <v>0</v>
      </c>
    </row>
    <row r="31" spans="1:9" ht="12.75">
      <c r="A31" s="2" t="s">
        <v>27</v>
      </c>
      <c r="B31" s="3">
        <v>624.95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0</v>
      </c>
      <c r="I31" s="3">
        <v>0</v>
      </c>
    </row>
    <row r="32" spans="1:9" ht="12.75">
      <c r="A32" s="2" t="s">
        <v>28</v>
      </c>
      <c r="B32" s="3">
        <v>100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0</v>
      </c>
      <c r="I32" s="3">
        <v>0</v>
      </c>
    </row>
    <row r="33" spans="1:9" ht="12.75">
      <c r="A33" s="2" t="s">
        <v>29</v>
      </c>
      <c r="B33" s="3">
        <v>808.4</v>
      </c>
      <c r="C33" s="3">
        <v>35.18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0</v>
      </c>
      <c r="I33" s="3">
        <v>120</v>
      </c>
    </row>
    <row r="34" spans="1:9" ht="12.75">
      <c r="A34" s="2" t="s">
        <v>30</v>
      </c>
      <c r="B34" s="3">
        <v>1961.56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f t="shared" si="0"/>
        <v>0</v>
      </c>
      <c r="I34" s="3">
        <v>0</v>
      </c>
    </row>
    <row r="35" spans="1:9" ht="12.75">
      <c r="A35" s="2" t="s">
        <v>31</v>
      </c>
      <c r="B35" s="3">
        <v>3368.09</v>
      </c>
      <c r="C35" s="3">
        <v>229.86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0</v>
      </c>
      <c r="I35" s="3">
        <v>0</v>
      </c>
    </row>
    <row r="36" spans="1:9" ht="12.75">
      <c r="A36" s="2" t="s">
        <v>32</v>
      </c>
      <c r="B36" s="3">
        <v>1024.93</v>
      </c>
      <c r="C36" s="3">
        <v>0</v>
      </c>
      <c r="D36" s="3">
        <v>0</v>
      </c>
      <c r="E36" s="3">
        <v>709.08</v>
      </c>
      <c r="F36" s="3">
        <v>0</v>
      </c>
      <c r="G36" s="3">
        <v>0</v>
      </c>
      <c r="H36" s="3">
        <f t="shared" si="0"/>
        <v>0</v>
      </c>
      <c r="I36" s="3">
        <v>0</v>
      </c>
    </row>
    <row r="37" spans="1:9" ht="12.75">
      <c r="A37" s="2" t="s">
        <v>33</v>
      </c>
      <c r="B37" s="5">
        <v>255.11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0</v>
      </c>
      <c r="I37" s="5">
        <v>0</v>
      </c>
    </row>
    <row r="38" spans="1:9" ht="12.75">
      <c r="A38" s="6" t="s">
        <v>35</v>
      </c>
      <c r="B38" s="7">
        <v>1317203.05</v>
      </c>
      <c r="C38" s="7">
        <v>234963.46</v>
      </c>
      <c r="D38" s="7">
        <v>55900.58</v>
      </c>
      <c r="E38" s="7">
        <v>32266.87</v>
      </c>
      <c r="F38" s="7">
        <v>86315.51</v>
      </c>
      <c r="G38" s="7">
        <v>40589.09</v>
      </c>
      <c r="H38" s="7">
        <f>SUM(H5:H37)</f>
        <v>45726.42</v>
      </c>
      <c r="I38" s="7">
        <v>68748</v>
      </c>
    </row>
    <row r="39" spans="7:8" ht="12.75">
      <c r="G39" s="12"/>
      <c r="H39" s="11"/>
    </row>
    <row r="40" spans="1:9" ht="12.75">
      <c r="A40" s="14" t="s">
        <v>42</v>
      </c>
      <c r="B40" s="14"/>
      <c r="C40" s="10"/>
      <c r="D40" s="9">
        <v>55900.58</v>
      </c>
      <c r="E40" s="10"/>
      <c r="F40" s="10"/>
      <c r="G40" s="9">
        <f>G38</f>
        <v>40589.09</v>
      </c>
      <c r="H40" s="9"/>
      <c r="I40" s="7"/>
    </row>
    <row r="41" spans="1:9" ht="12.75">
      <c r="A41" s="14" t="s">
        <v>43</v>
      </c>
      <c r="B41" s="14"/>
      <c r="C41" s="10"/>
      <c r="D41" s="10"/>
      <c r="E41" s="10"/>
      <c r="F41" s="9"/>
      <c r="G41" s="7"/>
      <c r="H41" s="7">
        <f>H38</f>
        <v>45726.42</v>
      </c>
      <c r="I41" s="10"/>
    </row>
  </sheetData>
  <mergeCells count="3">
    <mergeCell ref="A2:I3"/>
    <mergeCell ref="A40:B40"/>
    <mergeCell ref="A41:B41"/>
  </mergeCells>
  <printOptions/>
  <pageMargins left="0.49" right="0.3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2022-11-09T14:20:57Z</cp:lastPrinted>
  <dcterms:created xsi:type="dcterms:W3CDTF">1996-10-14T23:33:28Z</dcterms:created>
  <dcterms:modified xsi:type="dcterms:W3CDTF">2023-02-01T14:28:18Z</dcterms:modified>
  <cp:category/>
  <cp:version/>
  <cp:contentType/>
  <cp:contentStatus/>
</cp:coreProperties>
</file>